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garcia\Desktop\AGENCIA 2025\NOMINAS 2025\5. MAYO\"/>
    </mc:Choice>
  </mc:AlternateContent>
  <xr:revisionPtr revIDLastSave="0" documentId="8_{C4669311-6CE4-43B9-A0FA-DB291726780A}" xr6:coauthVersionLast="36" xr6:coauthVersionMax="36" xr10:uidLastSave="{00000000-0000-0000-0000-000000000000}"/>
  <bookViews>
    <workbookView xWindow="0" yWindow="0" windowWidth="28800" windowHeight="11505" xr2:uid="{E5D2C5D4-190D-4DA4-94A0-57E9D5267FAA}"/>
  </bookViews>
  <sheets>
    <sheet name="Hoja1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29" i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4" i="1"/>
  <c r="I36" i="1" l="1"/>
</calcChain>
</file>

<file path=xl/sharedStrings.xml><?xml version="1.0" encoding="utf-8"?>
<sst xmlns="http://schemas.openxmlformats.org/spreadsheetml/2006/main" count="276" uniqueCount="93">
  <si>
    <t>CONTPAQ i</t>
  </si>
  <si>
    <t xml:space="preserve"> </t>
  </si>
  <si>
    <t xml:space="preserve">      NÓMINAS</t>
  </si>
  <si>
    <t>AGENCIA PARA EL DESARROLLO DE INDUSTRIAS CREATIVAS Y DIGITALES DEL ESTADO DE JALISCO</t>
  </si>
  <si>
    <t>Lista de Raya (forma tabular)</t>
  </si>
  <si>
    <t xml:space="preserve">AREA </t>
  </si>
  <si>
    <t>Reg Pat IMSS: R1511701382</t>
  </si>
  <si>
    <t xml:space="preserve">RFC: ADI -190202-NR5 </t>
  </si>
  <si>
    <t>TIPO DE AUTORIZACION PERMISO O LICENCIA</t>
  </si>
  <si>
    <t xml:space="preserve">CLAVE O NIVEL DE PUESTO </t>
  </si>
  <si>
    <t>Puesto</t>
  </si>
  <si>
    <t>AREA DE ADSCRICPCIÓN</t>
  </si>
  <si>
    <t>NOMBRE COMPLETO DEL SERVIDOR PUBICO</t>
  </si>
  <si>
    <t>MONTO DE LA REMUNEACIÓN QUINCENAL BRUTA</t>
  </si>
  <si>
    <t>* *DEDUCCIONES*</t>
  </si>
  <si>
    <t>MONTO DE LA REMUNERACIÓN NETA</t>
  </si>
  <si>
    <t>PERCEPCIONES ADICIONALES EN DINERO, MONTO  BRUTO</t>
  </si>
  <si>
    <t>SISTEMA DE COMPENSACIÓN, MONTO BRUTO Y NETO TIPO</t>
  </si>
  <si>
    <t>PRIMAS MONTO BRTO Y NETO Y SU PERIORIDAD</t>
  </si>
  <si>
    <t>COMISIONES, MONTO BRUTO Y NETO DE SU PERIORIDAD</t>
  </si>
  <si>
    <t>DIETAS, MONTO BRUTO Y NETO Y SU PERIORIDAD</t>
  </si>
  <si>
    <t>BONOS MONTO BRUTO Y NETO DE SU PERIORIDAD</t>
  </si>
  <si>
    <t>ESTIMULOS, MONTO BRUTO Y NETO Y SU PERIORIDAD</t>
  </si>
  <si>
    <t>APOYOS ECONÓMICOS, MONTO BRUTO Y NETO Y SU PERIORIDAD</t>
  </si>
  <si>
    <t xml:space="preserve">PRESTACIONES ECONÓMICAS, MONTO BRUTO Y NETO </t>
  </si>
  <si>
    <t xml:space="preserve">    Reg. Pat. IMSS:  R1511701382</t>
  </si>
  <si>
    <t>NOAPLICA</t>
  </si>
  <si>
    <t>Departamento 0 (Ninguno)</t>
  </si>
  <si>
    <t xml:space="preserve">DIRECTOR GENERAL </t>
  </si>
  <si>
    <t xml:space="preserve">NO APLICA </t>
  </si>
  <si>
    <t xml:space="preserve">DIRECCION ADMINISTRATIVA </t>
  </si>
  <si>
    <t>COORDINACION TECNICO B</t>
  </si>
  <si>
    <t>DIRECCION JURIDICA</t>
  </si>
  <si>
    <t>DIRECCION DE MANTENIMIENTO</t>
  </si>
  <si>
    <t>009</t>
  </si>
  <si>
    <t>UREÑA GARCIA ANA CAROLINA</t>
  </si>
  <si>
    <t>JEFE DE PROCEDIMIENTOS ADMINISTRATIVOS</t>
  </si>
  <si>
    <t>014</t>
  </si>
  <si>
    <t>ESPECIALISTA EN PROYECTOS ESPECIALES</t>
  </si>
  <si>
    <t>GARCIA CALLEJA ANA MARIA DE LA LUZ</t>
  </si>
  <si>
    <t>015</t>
  </si>
  <si>
    <t>COORDINADOR ADMINISTRATIVO E</t>
  </si>
  <si>
    <t>FIGUEROA SANTIAGO TERESITA DE JESUS</t>
  </si>
  <si>
    <t>COORDINADOR ESPECIALIZADO H</t>
  </si>
  <si>
    <t>019</t>
  </si>
  <si>
    <t>ESPECIALISTA OPERATIVO D</t>
  </si>
  <si>
    <t>DAVALOS LOPEZ HUGO LEONEL</t>
  </si>
  <si>
    <t>020</t>
  </si>
  <si>
    <t>COORDINADOR DE ACCESO A LA INFORMACION D</t>
  </si>
  <si>
    <t>MORALES GUERRERO OLIVIA</t>
  </si>
  <si>
    <t>COORDINADOR DE PROYECTOS E</t>
  </si>
  <si>
    <t>022</t>
  </si>
  <si>
    <t xml:space="preserve">AUXILIAR ADMINISTRATIVO G </t>
  </si>
  <si>
    <t>GONZALEZ SOLORZANO CARLOS ALBERTO</t>
  </si>
  <si>
    <t>026</t>
  </si>
  <si>
    <t>ACEVES FERNANDEZ ALFREDO</t>
  </si>
  <si>
    <t>027</t>
  </si>
  <si>
    <t>TREJO CEBALLOS ALEJANDRO</t>
  </si>
  <si>
    <t>028</t>
  </si>
  <si>
    <t>SANDOVAL DONATO FRANCISCO JAVIER</t>
  </si>
  <si>
    <t>029</t>
  </si>
  <si>
    <t>LARES CHAVEZ MARISELA</t>
  </si>
  <si>
    <t>030</t>
  </si>
  <si>
    <t>CAMPOS RAMIREZ HERMES</t>
  </si>
  <si>
    <t>031</t>
  </si>
  <si>
    <t>GARCIA AVILA GONZALO ALBERTO</t>
  </si>
  <si>
    <t>032</t>
  </si>
  <si>
    <t>MENDOZA PEREZ PEDRO SERGIO</t>
  </si>
  <si>
    <t xml:space="preserve">  -----------------------</t>
  </si>
  <si>
    <t>Total Gral.</t>
  </si>
  <si>
    <t xml:space="preserve">  =============</t>
  </si>
  <si>
    <t>Total Depto</t>
  </si>
  <si>
    <t>DIRECCION DE FIDEICOMISOS Y PLANEACION</t>
  </si>
  <si>
    <t>DIRECCION ADMINISTRATIVA</t>
  </si>
  <si>
    <t xml:space="preserve">DIRECCION JURIDICA </t>
  </si>
  <si>
    <t>DIRECCION GENERAL</t>
  </si>
  <si>
    <t xml:space="preserve">COORDINACION GENERAL DE PROYECTOS </t>
  </si>
  <si>
    <t xml:space="preserve">DIRECCION DE PROMOCION Y DESARROLLO DE PROYECTOS DE INNOVACION </t>
  </si>
  <si>
    <t>HERNANDEZ CORRAL ELSA LEONOR</t>
  </si>
  <si>
    <t>ASISTENTE H</t>
  </si>
  <si>
    <t>SANCHEZ HERNANDEZ RICARDO ALEXIS</t>
  </si>
  <si>
    <t>ZEPEDA REYNOSO JESUS EMMANUEL</t>
  </si>
  <si>
    <t xml:space="preserve">DIRECTOR DE PROMOCION Y DESARROLLO DE PROYECTOS DE INNOVACION </t>
  </si>
  <si>
    <t>034</t>
  </si>
  <si>
    <t>035</t>
  </si>
  <si>
    <t>036</t>
  </si>
  <si>
    <t>GUTIERREZ REYNOSO OSWALDO</t>
  </si>
  <si>
    <t>038</t>
  </si>
  <si>
    <t>DIAZ ALCANTAR JUAN DANIEL</t>
  </si>
  <si>
    <t xml:space="preserve">COORDINADOR DE MANTENIMIENTO </t>
  </si>
  <si>
    <t>BAZ REGUILLO DANIELA</t>
  </si>
  <si>
    <t>039</t>
  </si>
  <si>
    <t>Periodo 9 al 9 Quincenal del 01/05/2025 al 15/05/2025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</si>
</sst>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top"/>
    </xf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9" fillId="2" borderId="1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/>
    </xf>
    <xf numFmtId="49" fontId="10" fillId="0" borderId="0" xfId="0" applyNumberFormat="1" applyFont="1"/>
    <xf numFmtId="49" fontId="9" fillId="0" borderId="0" xfId="0" applyNumberFormat="1" applyFont="1"/>
    <xf numFmtId="164" fontId="2" fillId="0" borderId="0" xfId="1" applyNumberFormat="1" applyFont="1"/>
    <xf numFmtId="164" fontId="9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1" applyNumberFormat="1" applyFont="1"/>
    <xf numFmtId="164" fontId="4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DDB7-3EB2-4D2E-AE26-9FA78F10AA46}">
  <dimension ref="A1:Q109"/>
  <sheetViews>
    <sheetView tabSelected="1" workbookViewId="0">
      <selection activeCell="C4" sqref="C4"/>
    </sheetView>
  </sheetViews>
  <sheetFormatPr baseColWidth="10" defaultRowHeight="11.25" x14ac:dyDescent="0.2"/>
  <cols>
    <col min="1" max="1" width="13" style="1" customWidth="1"/>
    <col min="2" max="2" width="12.28515625" style="4" customWidth="1"/>
    <col min="3" max="3" width="56.42578125" style="4" bestFit="1" customWidth="1"/>
    <col min="4" max="4" width="57.28515625" style="4" bestFit="1" customWidth="1"/>
    <col min="5" max="5" width="33.85546875" style="1" customWidth="1"/>
    <col min="6" max="6" width="30.7109375" style="1" customWidth="1"/>
    <col min="7" max="7" width="22.85546875" style="1" customWidth="1"/>
    <col min="8" max="8" width="26.85546875" style="1" customWidth="1"/>
    <col min="9" max="9" width="30.7109375" style="1" customWidth="1"/>
    <col min="10" max="11" width="15.7109375" style="1" customWidth="1"/>
    <col min="12" max="12" width="13.28515625" style="1" customWidth="1"/>
    <col min="13" max="13" width="13.7109375" style="1" customWidth="1"/>
    <col min="14" max="14" width="12.42578125" style="1" customWidth="1"/>
    <col min="15" max="15" width="12.5703125" style="1" customWidth="1"/>
    <col min="16" max="16" width="18.140625" style="1" customWidth="1"/>
    <col min="17" max="17" width="15" style="1" customWidth="1"/>
    <col min="18" max="16384" width="11.42578125" style="1"/>
  </cols>
  <sheetData>
    <row r="1" spans="1:17" ht="12.75" x14ac:dyDescent="0.2">
      <c r="B1" s="2" t="s">
        <v>0</v>
      </c>
      <c r="C1" s="2"/>
      <c r="D1" s="2"/>
      <c r="E1" s="19" t="s">
        <v>1</v>
      </c>
      <c r="F1" s="19"/>
      <c r="G1" s="19"/>
      <c r="H1" s="19"/>
      <c r="I1" s="19"/>
    </row>
    <row r="2" spans="1:17" ht="18" x14ac:dyDescent="0.2">
      <c r="B2" s="3" t="s">
        <v>2</v>
      </c>
      <c r="C2" s="3"/>
      <c r="D2" s="3"/>
      <c r="E2" s="20" t="s">
        <v>3</v>
      </c>
      <c r="F2" s="21"/>
      <c r="G2" s="21"/>
      <c r="H2" s="21"/>
      <c r="I2" s="21"/>
    </row>
    <row r="3" spans="1:17" ht="15.75" x14ac:dyDescent="0.25">
      <c r="E3" s="22" t="s">
        <v>4</v>
      </c>
      <c r="F3" s="23"/>
      <c r="G3" s="23"/>
      <c r="H3" s="23"/>
      <c r="I3" s="23"/>
      <c r="J3" s="5"/>
    </row>
    <row r="4" spans="1:17" ht="15" x14ac:dyDescent="0.25">
      <c r="E4" s="24" t="s">
        <v>92</v>
      </c>
      <c r="F4" s="23"/>
      <c r="G4" s="23"/>
      <c r="H4" s="23"/>
      <c r="I4" s="23"/>
      <c r="J4" s="5"/>
    </row>
    <row r="5" spans="1:17" x14ac:dyDescent="0.2">
      <c r="D5" s="4" t="s">
        <v>5</v>
      </c>
      <c r="E5" s="6" t="s">
        <v>6</v>
      </c>
    </row>
    <row r="6" spans="1:17" x14ac:dyDescent="0.2">
      <c r="E6" s="6" t="s">
        <v>7</v>
      </c>
    </row>
    <row r="8" spans="1:17" s="11" customFormat="1" ht="45.75" thickBot="1" x14ac:dyDescent="0.25">
      <c r="A8" s="7" t="s">
        <v>8</v>
      </c>
      <c r="B8" s="8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10" t="s">
        <v>17</v>
      </c>
      <c r="K8" s="10" t="s">
        <v>18</v>
      </c>
      <c r="L8" s="10" t="s">
        <v>19</v>
      </c>
      <c r="M8" s="10" t="s">
        <v>20</v>
      </c>
      <c r="N8" s="10" t="s">
        <v>21</v>
      </c>
      <c r="O8" s="10" t="s">
        <v>22</v>
      </c>
      <c r="P8" s="10" t="s">
        <v>23</v>
      </c>
      <c r="Q8" s="10" t="s">
        <v>24</v>
      </c>
    </row>
    <row r="9" spans="1:17" ht="12" thickTop="1" x14ac:dyDescent="0.2">
      <c r="C9" s="1"/>
      <c r="D9" s="1"/>
    </row>
    <row r="10" spans="1:17" x14ac:dyDescent="0.2">
      <c r="C10" s="1"/>
      <c r="D10" s="1"/>
    </row>
    <row r="11" spans="1:17" x14ac:dyDescent="0.2">
      <c r="B11" s="12" t="s">
        <v>25</v>
      </c>
      <c r="C11" s="1"/>
      <c r="D11" s="1"/>
    </row>
    <row r="12" spans="1:17" x14ac:dyDescent="0.2">
      <c r="C12" s="1"/>
      <c r="D12" s="1"/>
    </row>
    <row r="13" spans="1:17" x14ac:dyDescent="0.2">
      <c r="A13" s="1" t="s">
        <v>26</v>
      </c>
      <c r="B13" s="13" t="s">
        <v>27</v>
      </c>
      <c r="C13" s="1"/>
      <c r="D13" s="1"/>
    </row>
    <row r="14" spans="1:17" x14ac:dyDescent="0.2">
      <c r="A14" s="1" t="s">
        <v>26</v>
      </c>
      <c r="B14" s="4" t="s">
        <v>34</v>
      </c>
      <c r="C14" s="1" t="s">
        <v>72</v>
      </c>
      <c r="D14" s="1" t="s">
        <v>72</v>
      </c>
      <c r="E14" s="1" t="s">
        <v>35</v>
      </c>
      <c r="F14" s="1">
        <v>22834.35</v>
      </c>
      <c r="G14" s="1">
        <v>12103.28</v>
      </c>
      <c r="H14" s="1">
        <v>10731.07</v>
      </c>
      <c r="I14" s="14">
        <f t="shared" ref="I14:I19" si="0">E49+F49</f>
        <v>1725</v>
      </c>
      <c r="J14" s="1" t="s">
        <v>29</v>
      </c>
      <c r="K14" s="1" t="s">
        <v>29</v>
      </c>
      <c r="L14" s="1" t="s">
        <v>29</v>
      </c>
      <c r="M14" s="1" t="s">
        <v>29</v>
      </c>
      <c r="N14" s="1" t="s">
        <v>29</v>
      </c>
      <c r="O14" s="1" t="s">
        <v>29</v>
      </c>
      <c r="P14" s="1" t="s">
        <v>29</v>
      </c>
      <c r="Q14" s="1" t="s">
        <v>29</v>
      </c>
    </row>
    <row r="15" spans="1:17" x14ac:dyDescent="0.2">
      <c r="A15" s="1" t="s">
        <v>26</v>
      </c>
      <c r="B15" s="4" t="s">
        <v>37</v>
      </c>
      <c r="C15" s="1" t="s">
        <v>38</v>
      </c>
      <c r="D15" s="1" t="s">
        <v>73</v>
      </c>
      <c r="E15" s="1" t="s">
        <v>39</v>
      </c>
      <c r="F15" s="1">
        <v>12658.9</v>
      </c>
      <c r="G15" s="1">
        <v>3193.75</v>
      </c>
      <c r="H15" s="1">
        <v>9465.15</v>
      </c>
      <c r="I15" s="14">
        <f t="shared" si="0"/>
        <v>1243</v>
      </c>
      <c r="J15" s="1" t="s">
        <v>29</v>
      </c>
      <c r="K15" s="1" t="s">
        <v>29</v>
      </c>
      <c r="L15" s="1" t="s">
        <v>29</v>
      </c>
      <c r="M15" s="1" t="s">
        <v>29</v>
      </c>
      <c r="N15" s="1" t="s">
        <v>29</v>
      </c>
      <c r="O15" s="1" t="s">
        <v>29</v>
      </c>
      <c r="P15" s="1" t="s">
        <v>29</v>
      </c>
      <c r="Q15" s="1" t="s">
        <v>29</v>
      </c>
    </row>
    <row r="16" spans="1:17" x14ac:dyDescent="0.2">
      <c r="A16" s="1" t="s">
        <v>26</v>
      </c>
      <c r="B16" s="4" t="s">
        <v>40</v>
      </c>
      <c r="C16" s="4" t="s">
        <v>41</v>
      </c>
      <c r="D16" s="1" t="s">
        <v>73</v>
      </c>
      <c r="E16" s="1" t="s">
        <v>42</v>
      </c>
      <c r="F16" s="1">
        <v>16262.9</v>
      </c>
      <c r="G16" s="1">
        <v>9177.6299999999992</v>
      </c>
      <c r="H16" s="1">
        <v>7085.27</v>
      </c>
      <c r="I16" s="14">
        <f t="shared" si="0"/>
        <v>1406</v>
      </c>
      <c r="J16" s="1" t="s">
        <v>29</v>
      </c>
      <c r="K16" s="1" t="s">
        <v>29</v>
      </c>
      <c r="L16" s="1" t="s">
        <v>29</v>
      </c>
      <c r="M16" s="1" t="s">
        <v>29</v>
      </c>
      <c r="N16" s="1" t="s">
        <v>29</v>
      </c>
      <c r="O16" s="1" t="s">
        <v>29</v>
      </c>
      <c r="P16" s="1" t="s">
        <v>29</v>
      </c>
      <c r="Q16" s="1" t="s">
        <v>29</v>
      </c>
    </row>
    <row r="17" spans="1:17" x14ac:dyDescent="0.2">
      <c r="A17" s="1" t="s">
        <v>26</v>
      </c>
      <c r="B17" s="4" t="s">
        <v>44</v>
      </c>
      <c r="C17" s="1" t="s">
        <v>45</v>
      </c>
      <c r="D17" s="1" t="s">
        <v>33</v>
      </c>
      <c r="E17" s="1" t="s">
        <v>46</v>
      </c>
      <c r="F17" s="1">
        <v>11484.5</v>
      </c>
      <c r="G17" s="1">
        <v>7675.38</v>
      </c>
      <c r="H17" s="1">
        <v>3809.12</v>
      </c>
      <c r="I17" s="14">
        <f t="shared" si="0"/>
        <v>1172.5</v>
      </c>
      <c r="J17" s="1" t="s">
        <v>29</v>
      </c>
      <c r="K17" s="1" t="s">
        <v>29</v>
      </c>
      <c r="L17" s="1" t="s">
        <v>29</v>
      </c>
      <c r="M17" s="1" t="s">
        <v>29</v>
      </c>
      <c r="N17" s="1" t="s">
        <v>29</v>
      </c>
      <c r="O17" s="1" t="s">
        <v>29</v>
      </c>
      <c r="P17" s="1" t="s">
        <v>29</v>
      </c>
      <c r="Q17" s="1" t="s">
        <v>29</v>
      </c>
    </row>
    <row r="18" spans="1:17" x14ac:dyDescent="0.2">
      <c r="A18" s="1" t="s">
        <v>26</v>
      </c>
      <c r="B18" s="4" t="s">
        <v>47</v>
      </c>
      <c r="C18" s="1" t="s">
        <v>43</v>
      </c>
      <c r="D18" s="1" t="s">
        <v>74</v>
      </c>
      <c r="E18" s="1" t="s">
        <v>49</v>
      </c>
      <c r="F18" s="1">
        <v>14156</v>
      </c>
      <c r="G18" s="1">
        <v>9194.1200000000008</v>
      </c>
      <c r="H18" s="1">
        <v>4961.88</v>
      </c>
      <c r="I18" s="14">
        <f t="shared" si="0"/>
        <v>1291.5</v>
      </c>
      <c r="J18" s="1" t="s">
        <v>29</v>
      </c>
      <c r="K18" s="1" t="s">
        <v>29</v>
      </c>
      <c r="L18" s="1" t="s">
        <v>29</v>
      </c>
      <c r="M18" s="1" t="s">
        <v>29</v>
      </c>
      <c r="N18" s="1" t="s">
        <v>29</v>
      </c>
      <c r="O18" s="1" t="s">
        <v>29</v>
      </c>
      <c r="P18" s="1" t="s">
        <v>29</v>
      </c>
      <c r="Q18" s="1" t="s">
        <v>29</v>
      </c>
    </row>
    <row r="19" spans="1:17" x14ac:dyDescent="0.2">
      <c r="A19" s="1" t="s">
        <v>26</v>
      </c>
      <c r="B19" s="4" t="s">
        <v>51</v>
      </c>
      <c r="C19" s="1" t="s">
        <v>52</v>
      </c>
      <c r="D19" s="1" t="s">
        <v>73</v>
      </c>
      <c r="E19" s="1" t="s">
        <v>53</v>
      </c>
      <c r="F19" s="1">
        <v>11955</v>
      </c>
      <c r="G19" s="1">
        <v>5455.35</v>
      </c>
      <c r="H19" s="1">
        <v>6499.65</v>
      </c>
      <c r="I19" s="14">
        <f t="shared" si="0"/>
        <v>1210.5</v>
      </c>
      <c r="J19" s="1" t="s">
        <v>29</v>
      </c>
      <c r="K19" s="1" t="s">
        <v>29</v>
      </c>
      <c r="L19" s="1" t="s">
        <v>29</v>
      </c>
      <c r="M19" s="1" t="s">
        <v>29</v>
      </c>
      <c r="N19" s="1" t="s">
        <v>29</v>
      </c>
      <c r="O19" s="1" t="s">
        <v>29</v>
      </c>
      <c r="P19" s="1" t="s">
        <v>29</v>
      </c>
      <c r="Q19" s="1" t="s">
        <v>29</v>
      </c>
    </row>
    <row r="20" spans="1:17" x14ac:dyDescent="0.2">
      <c r="A20" s="1" t="s">
        <v>26</v>
      </c>
      <c r="B20" s="4" t="s">
        <v>54</v>
      </c>
      <c r="C20" s="1" t="s">
        <v>28</v>
      </c>
      <c r="D20" s="1" t="s">
        <v>75</v>
      </c>
      <c r="E20" s="1" t="s">
        <v>55</v>
      </c>
      <c r="F20" s="1">
        <v>53834.45</v>
      </c>
      <c r="G20" s="1">
        <v>28339.55</v>
      </c>
      <c r="H20" s="1">
        <v>25494.9</v>
      </c>
      <c r="I20" s="14">
        <f t="shared" ref="I20:I28" si="1">E56+F56</f>
        <v>3123.5</v>
      </c>
      <c r="J20" s="1" t="s">
        <v>29</v>
      </c>
      <c r="K20" s="1" t="s">
        <v>29</v>
      </c>
      <c r="L20" s="1" t="s">
        <v>29</v>
      </c>
      <c r="M20" s="1" t="s">
        <v>29</v>
      </c>
      <c r="N20" s="1" t="s">
        <v>29</v>
      </c>
      <c r="O20" s="1" t="s">
        <v>29</v>
      </c>
      <c r="P20" s="1" t="s">
        <v>29</v>
      </c>
      <c r="Q20" s="1" t="s">
        <v>29</v>
      </c>
    </row>
    <row r="21" spans="1:17" x14ac:dyDescent="0.2">
      <c r="A21" s="1" t="s">
        <v>26</v>
      </c>
      <c r="B21" s="4" t="s">
        <v>56</v>
      </c>
      <c r="C21" s="1" t="s">
        <v>76</v>
      </c>
      <c r="D21" s="1" t="s">
        <v>75</v>
      </c>
      <c r="E21" s="1" t="s">
        <v>57</v>
      </c>
      <c r="F21" s="1">
        <v>22834.35</v>
      </c>
      <c r="G21" s="1">
        <v>6642.28</v>
      </c>
      <c r="H21" s="1">
        <v>16192.07</v>
      </c>
      <c r="I21" s="14">
        <f t="shared" si="1"/>
        <v>1725</v>
      </c>
      <c r="J21" s="1" t="s">
        <v>29</v>
      </c>
      <c r="K21" s="1" t="s">
        <v>29</v>
      </c>
      <c r="L21" s="1" t="s">
        <v>29</v>
      </c>
      <c r="M21" s="1" t="s">
        <v>29</v>
      </c>
      <c r="N21" s="1" t="s">
        <v>29</v>
      </c>
      <c r="O21" s="1" t="s">
        <v>29</v>
      </c>
      <c r="P21" s="1" t="s">
        <v>29</v>
      </c>
      <c r="Q21" s="1" t="s">
        <v>29</v>
      </c>
    </row>
    <row r="22" spans="1:17" x14ac:dyDescent="0.2">
      <c r="A22" s="1" t="s">
        <v>26</v>
      </c>
      <c r="B22" s="4" t="s">
        <v>58</v>
      </c>
      <c r="C22" s="1" t="s">
        <v>36</v>
      </c>
      <c r="D22" s="1" t="s">
        <v>72</v>
      </c>
      <c r="E22" s="1" t="s">
        <v>59</v>
      </c>
      <c r="F22" s="1">
        <v>12658.9</v>
      </c>
      <c r="G22" s="1">
        <v>3193.75</v>
      </c>
      <c r="H22" s="1">
        <v>9465.15</v>
      </c>
      <c r="I22" s="14">
        <f t="shared" si="1"/>
        <v>1243</v>
      </c>
      <c r="J22" s="1" t="s">
        <v>29</v>
      </c>
      <c r="K22" s="1" t="s">
        <v>29</v>
      </c>
      <c r="L22" s="1" t="s">
        <v>29</v>
      </c>
      <c r="M22" s="1" t="s">
        <v>29</v>
      </c>
      <c r="N22" s="1" t="s">
        <v>29</v>
      </c>
      <c r="O22" s="1" t="s">
        <v>29</v>
      </c>
      <c r="P22" s="1" t="s">
        <v>29</v>
      </c>
      <c r="Q22" s="1" t="s">
        <v>29</v>
      </c>
    </row>
    <row r="23" spans="1:17" x14ac:dyDescent="0.2">
      <c r="A23" s="1" t="s">
        <v>26</v>
      </c>
      <c r="B23" s="4" t="s">
        <v>60</v>
      </c>
      <c r="C23" s="1" t="s">
        <v>30</v>
      </c>
      <c r="D23" s="1" t="s">
        <v>75</v>
      </c>
      <c r="E23" s="1" t="s">
        <v>61</v>
      </c>
      <c r="F23" s="1">
        <v>21184.9</v>
      </c>
      <c r="G23" s="1">
        <v>6070.56</v>
      </c>
      <c r="H23" s="1">
        <v>15114.34</v>
      </c>
      <c r="I23" s="14">
        <f t="shared" si="1"/>
        <v>1673.5</v>
      </c>
      <c r="J23" s="1" t="s">
        <v>29</v>
      </c>
      <c r="K23" s="1" t="s">
        <v>29</v>
      </c>
      <c r="L23" s="1" t="s">
        <v>29</v>
      </c>
      <c r="M23" s="1" t="s">
        <v>29</v>
      </c>
      <c r="N23" s="1" t="s">
        <v>29</v>
      </c>
      <c r="O23" s="1" t="s">
        <v>29</v>
      </c>
      <c r="P23" s="1" t="s">
        <v>29</v>
      </c>
      <c r="Q23" s="1" t="s">
        <v>29</v>
      </c>
    </row>
    <row r="24" spans="1:17" x14ac:dyDescent="0.2">
      <c r="A24" s="1" t="s">
        <v>26</v>
      </c>
      <c r="B24" s="4" t="s">
        <v>62</v>
      </c>
      <c r="C24" s="1" t="s">
        <v>32</v>
      </c>
      <c r="D24" s="1" t="s">
        <v>75</v>
      </c>
      <c r="E24" s="1" t="s">
        <v>63</v>
      </c>
      <c r="F24" s="1">
        <v>22834.35</v>
      </c>
      <c r="G24" s="1">
        <v>6642.28</v>
      </c>
      <c r="H24" s="1">
        <v>16192.07</v>
      </c>
      <c r="I24" s="14">
        <f t="shared" si="1"/>
        <v>1725</v>
      </c>
      <c r="J24" s="1" t="s">
        <v>29</v>
      </c>
      <c r="K24" s="1" t="s">
        <v>29</v>
      </c>
      <c r="L24" s="1" t="s">
        <v>29</v>
      </c>
      <c r="M24" s="1" t="s">
        <v>29</v>
      </c>
      <c r="N24" s="1" t="s">
        <v>29</v>
      </c>
      <c r="O24" s="1" t="s">
        <v>29</v>
      </c>
      <c r="P24" s="1" t="s">
        <v>29</v>
      </c>
      <c r="Q24" s="1" t="s">
        <v>29</v>
      </c>
    </row>
    <row r="25" spans="1:17" x14ac:dyDescent="0.2">
      <c r="A25" s="1" t="s">
        <v>26</v>
      </c>
      <c r="B25" s="4" t="s">
        <v>64</v>
      </c>
      <c r="C25" s="1" t="s">
        <v>33</v>
      </c>
      <c r="D25" s="1" t="s">
        <v>75</v>
      </c>
      <c r="E25" s="1" t="s">
        <v>65</v>
      </c>
      <c r="F25" s="1">
        <v>25315</v>
      </c>
      <c r="G25" s="1">
        <v>22046.3</v>
      </c>
      <c r="H25" s="1">
        <v>3268.7</v>
      </c>
      <c r="I25" s="14">
        <f t="shared" si="1"/>
        <v>1768</v>
      </c>
      <c r="J25" s="1" t="s">
        <v>29</v>
      </c>
      <c r="K25" s="1" t="s">
        <v>29</v>
      </c>
      <c r="L25" s="1" t="s">
        <v>29</v>
      </c>
      <c r="M25" s="1" t="s">
        <v>29</v>
      </c>
      <c r="N25" s="1" t="s">
        <v>29</v>
      </c>
      <c r="O25" s="1" t="s">
        <v>29</v>
      </c>
      <c r="P25" s="1" t="s">
        <v>29</v>
      </c>
      <c r="Q25" s="1" t="s">
        <v>29</v>
      </c>
    </row>
    <row r="26" spans="1:17" x14ac:dyDescent="0.2">
      <c r="A26" s="1" t="s">
        <v>26</v>
      </c>
      <c r="B26" s="4" t="s">
        <v>66</v>
      </c>
      <c r="C26" s="1" t="s">
        <v>50</v>
      </c>
      <c r="D26" s="1" t="s">
        <v>33</v>
      </c>
      <c r="E26" s="1" t="s">
        <v>67</v>
      </c>
      <c r="F26" s="1">
        <v>18197.400000000001</v>
      </c>
      <c r="G26" s="1">
        <v>5048.6000000000004</v>
      </c>
      <c r="H26" s="1">
        <v>13148.8</v>
      </c>
      <c r="I26" s="14">
        <f t="shared" si="1"/>
        <v>1462.5</v>
      </c>
      <c r="J26" s="1" t="s">
        <v>29</v>
      </c>
      <c r="K26" s="1" t="s">
        <v>29</v>
      </c>
      <c r="L26" s="1" t="s">
        <v>29</v>
      </c>
      <c r="M26" s="1" t="s">
        <v>29</v>
      </c>
      <c r="N26" s="1" t="s">
        <v>29</v>
      </c>
      <c r="O26" s="1" t="s">
        <v>29</v>
      </c>
      <c r="P26" s="1" t="s">
        <v>29</v>
      </c>
      <c r="Q26" s="1" t="s">
        <v>29</v>
      </c>
    </row>
    <row r="27" spans="1:17" x14ac:dyDescent="0.2">
      <c r="A27" s="1" t="s">
        <v>26</v>
      </c>
      <c r="B27" s="4" t="s">
        <v>83</v>
      </c>
      <c r="C27" s="4" t="s">
        <v>31</v>
      </c>
      <c r="D27" s="1" t="s">
        <v>73</v>
      </c>
      <c r="E27" s="1" t="s">
        <v>80</v>
      </c>
      <c r="F27" s="1">
        <v>11955</v>
      </c>
      <c r="G27" s="1">
        <v>2966.18</v>
      </c>
      <c r="H27" s="1">
        <v>8988.82</v>
      </c>
      <c r="I27" s="14">
        <f t="shared" si="1"/>
        <v>1210.5</v>
      </c>
      <c r="J27" s="1" t="s">
        <v>29</v>
      </c>
      <c r="K27" s="1" t="s">
        <v>29</v>
      </c>
      <c r="L27" s="1" t="s">
        <v>29</v>
      </c>
      <c r="M27" s="1" t="s">
        <v>29</v>
      </c>
      <c r="N27" s="1" t="s">
        <v>29</v>
      </c>
      <c r="O27" s="1" t="s">
        <v>29</v>
      </c>
      <c r="P27" s="1" t="s">
        <v>29</v>
      </c>
      <c r="Q27" s="1" t="s">
        <v>29</v>
      </c>
    </row>
    <row r="28" spans="1:17" x14ac:dyDescent="0.2">
      <c r="A28" s="1" t="s">
        <v>26</v>
      </c>
      <c r="B28" s="4" t="s">
        <v>84</v>
      </c>
      <c r="C28" s="1" t="s">
        <v>82</v>
      </c>
      <c r="D28" s="1" t="s">
        <v>77</v>
      </c>
      <c r="E28" s="1" t="s">
        <v>81</v>
      </c>
      <c r="F28" s="1">
        <v>21184.9</v>
      </c>
      <c r="G28" s="1">
        <v>6070.56</v>
      </c>
      <c r="H28" s="1">
        <v>15114.34</v>
      </c>
      <c r="I28" s="14">
        <f t="shared" si="1"/>
        <v>1673.5</v>
      </c>
      <c r="J28" s="1" t="s">
        <v>29</v>
      </c>
      <c r="K28" s="1" t="s">
        <v>29</v>
      </c>
      <c r="L28" s="1" t="s">
        <v>29</v>
      </c>
      <c r="M28" s="1" t="s">
        <v>29</v>
      </c>
      <c r="N28" s="1" t="s">
        <v>29</v>
      </c>
      <c r="O28" s="1" t="s">
        <v>29</v>
      </c>
      <c r="P28" s="1" t="s">
        <v>29</v>
      </c>
      <c r="Q28" s="1" t="s">
        <v>29</v>
      </c>
    </row>
    <row r="29" spans="1:17" x14ac:dyDescent="0.2">
      <c r="A29" s="1" t="s">
        <v>26</v>
      </c>
      <c r="B29" s="4" t="s">
        <v>85</v>
      </c>
      <c r="C29" s="4" t="s">
        <v>48</v>
      </c>
      <c r="D29" s="1" t="s">
        <v>74</v>
      </c>
      <c r="E29" s="1" t="s">
        <v>86</v>
      </c>
      <c r="F29" s="1">
        <v>16262.9</v>
      </c>
      <c r="G29" s="1">
        <v>7265.63</v>
      </c>
      <c r="H29" s="1">
        <v>8997.27</v>
      </c>
      <c r="I29" s="14">
        <f>E65+F65</f>
        <v>1406</v>
      </c>
      <c r="J29" s="1" t="s">
        <v>29</v>
      </c>
      <c r="K29" s="1" t="s">
        <v>29</v>
      </c>
      <c r="L29" s="1" t="s">
        <v>29</v>
      </c>
      <c r="M29" s="1" t="s">
        <v>29</v>
      </c>
      <c r="N29" s="1" t="s">
        <v>29</v>
      </c>
      <c r="O29" s="1" t="s">
        <v>29</v>
      </c>
      <c r="P29" s="1" t="s">
        <v>29</v>
      </c>
      <c r="Q29" s="1" t="s">
        <v>29</v>
      </c>
    </row>
    <row r="30" spans="1:17" x14ac:dyDescent="0.2">
      <c r="A30" s="1" t="s">
        <v>26</v>
      </c>
      <c r="B30" s="4" t="s">
        <v>87</v>
      </c>
      <c r="C30" s="1" t="s">
        <v>89</v>
      </c>
      <c r="D30" s="1" t="s">
        <v>33</v>
      </c>
      <c r="E30" s="1" t="s">
        <v>88</v>
      </c>
      <c r="F30" s="1">
        <v>11031.5</v>
      </c>
      <c r="G30" s="1">
        <v>6295.19</v>
      </c>
      <c r="H30" s="1">
        <v>4736.3100000000004</v>
      </c>
      <c r="I30" s="14">
        <v>1145.5</v>
      </c>
      <c r="J30" s="1" t="s">
        <v>29</v>
      </c>
      <c r="K30" s="1" t="s">
        <v>29</v>
      </c>
      <c r="L30" s="1" t="s">
        <v>29</v>
      </c>
      <c r="M30" s="1" t="s">
        <v>29</v>
      </c>
      <c r="N30" s="1" t="s">
        <v>29</v>
      </c>
      <c r="O30" s="1" t="s">
        <v>29</v>
      </c>
      <c r="P30" s="1" t="s">
        <v>29</v>
      </c>
      <c r="Q30" s="1" t="s">
        <v>29</v>
      </c>
    </row>
    <row r="31" spans="1:17" x14ac:dyDescent="0.2">
      <c r="A31" s="1" t="s">
        <v>26</v>
      </c>
      <c r="B31" s="4" t="s">
        <v>91</v>
      </c>
      <c r="C31" s="1" t="s">
        <v>79</v>
      </c>
      <c r="D31" s="1" t="s">
        <v>33</v>
      </c>
      <c r="E31" s="1" t="s">
        <v>90</v>
      </c>
      <c r="F31" s="1">
        <v>10489.05</v>
      </c>
      <c r="G31" s="1">
        <v>2495.34</v>
      </c>
      <c r="H31" s="1">
        <v>7993.71</v>
      </c>
      <c r="I31" s="14">
        <v>1116</v>
      </c>
      <c r="J31" s="1" t="s">
        <v>29</v>
      </c>
      <c r="K31" s="1" t="s">
        <v>29</v>
      </c>
      <c r="L31" s="1" t="s">
        <v>29</v>
      </c>
      <c r="M31" s="1" t="s">
        <v>29</v>
      </c>
      <c r="N31" s="1" t="s">
        <v>29</v>
      </c>
      <c r="O31" s="1" t="s">
        <v>29</v>
      </c>
      <c r="P31" s="1" t="s">
        <v>29</v>
      </c>
      <c r="Q31" s="1" t="s">
        <v>29</v>
      </c>
    </row>
    <row r="32" spans="1:17" x14ac:dyDescent="0.2">
      <c r="B32" s="17" t="s">
        <v>71</v>
      </c>
      <c r="C32" s="1"/>
      <c r="D32" s="1"/>
      <c r="F32" s="5" t="s">
        <v>68</v>
      </c>
      <c r="G32" s="5" t="s">
        <v>68</v>
      </c>
      <c r="H32" s="5" t="s">
        <v>68</v>
      </c>
      <c r="I32" s="5" t="s">
        <v>68</v>
      </c>
      <c r="J32" s="5"/>
      <c r="K32" s="5"/>
    </row>
    <row r="33" spans="2:11" x14ac:dyDescent="0.2">
      <c r="F33" s="15">
        <v>337134.35</v>
      </c>
      <c r="G33" s="15">
        <v>149875.73000000001</v>
      </c>
      <c r="H33" s="15">
        <v>187258.62</v>
      </c>
      <c r="I33" s="15">
        <f>SUM(I14:I31)</f>
        <v>27320.5</v>
      </c>
      <c r="K33" s="15"/>
    </row>
    <row r="34" spans="2:11" x14ac:dyDescent="0.2">
      <c r="I34" s="18"/>
      <c r="K34" s="15"/>
    </row>
    <row r="35" spans="2:11" x14ac:dyDescent="0.2">
      <c r="B35" s="16"/>
      <c r="F35" s="5" t="s">
        <v>70</v>
      </c>
      <c r="G35" s="5" t="s">
        <v>70</v>
      </c>
      <c r="H35" s="5" t="s">
        <v>70</v>
      </c>
      <c r="I35" s="5" t="s">
        <v>70</v>
      </c>
      <c r="J35" s="1" t="s">
        <v>1</v>
      </c>
      <c r="K35" s="5"/>
    </row>
    <row r="36" spans="2:11" x14ac:dyDescent="0.2">
      <c r="B36" s="17" t="s">
        <v>69</v>
      </c>
      <c r="E36" s="1" t="s">
        <v>1</v>
      </c>
      <c r="F36" s="15">
        <v>337134.35</v>
      </c>
      <c r="G36" s="15">
        <v>149875.73000000001</v>
      </c>
      <c r="H36" s="15">
        <v>187258.62</v>
      </c>
      <c r="I36" s="15">
        <f>I33</f>
        <v>27320.5</v>
      </c>
      <c r="J36" s="15"/>
      <c r="K36" s="15"/>
    </row>
    <row r="38" spans="2:11" hidden="1" x14ac:dyDescent="0.2">
      <c r="J38" s="1">
        <v>857</v>
      </c>
    </row>
    <row r="39" spans="2:11" hidden="1" x14ac:dyDescent="0.2">
      <c r="J39" s="1">
        <v>448.33</v>
      </c>
    </row>
    <row r="40" spans="2:11" hidden="1" x14ac:dyDescent="0.2">
      <c r="J40" s="1">
        <v>333</v>
      </c>
    </row>
    <row r="41" spans="2:11" hidden="1" x14ac:dyDescent="0.2">
      <c r="J41" s="1">
        <v>433</v>
      </c>
    </row>
    <row r="42" spans="2:11" hidden="1" x14ac:dyDescent="0.2">
      <c r="J42" s="1">
        <v>448.33</v>
      </c>
    </row>
    <row r="43" spans="2:11" hidden="1" x14ac:dyDescent="0.2">
      <c r="J43" s="1">
        <v>458.66</v>
      </c>
    </row>
    <row r="44" spans="2:11" hidden="1" x14ac:dyDescent="0.2">
      <c r="J44" s="1">
        <v>378.66</v>
      </c>
    </row>
    <row r="49" spans="5:6" hidden="1" x14ac:dyDescent="0.2">
      <c r="E49" s="1">
        <v>992.5</v>
      </c>
      <c r="F49" s="1">
        <v>732.5</v>
      </c>
    </row>
    <row r="50" spans="5:6" hidden="1" x14ac:dyDescent="0.2">
      <c r="E50" s="1">
        <v>683.5</v>
      </c>
      <c r="F50" s="1">
        <v>559.5</v>
      </c>
    </row>
    <row r="51" spans="5:6" hidden="1" x14ac:dyDescent="0.2">
      <c r="E51" s="1">
        <v>792.5</v>
      </c>
      <c r="F51" s="1">
        <v>613.5</v>
      </c>
    </row>
    <row r="52" spans="5:6" hidden="1" x14ac:dyDescent="0.2">
      <c r="E52" s="1">
        <v>641.5</v>
      </c>
      <c r="F52" s="1">
        <v>531</v>
      </c>
    </row>
    <row r="53" spans="5:6" hidden="1" x14ac:dyDescent="0.2">
      <c r="E53" s="1">
        <v>703</v>
      </c>
      <c r="F53" s="1">
        <v>588.5</v>
      </c>
    </row>
    <row r="54" spans="5:6" hidden="1" x14ac:dyDescent="0.2">
      <c r="E54" s="1">
        <v>663</v>
      </c>
      <c r="F54" s="1">
        <v>547.5</v>
      </c>
    </row>
    <row r="55" spans="5:6" hidden="1" x14ac:dyDescent="0.2">
      <c r="E55" s="1">
        <v>583</v>
      </c>
      <c r="F55" s="1">
        <v>503</v>
      </c>
    </row>
    <row r="56" spans="5:6" hidden="1" x14ac:dyDescent="0.2">
      <c r="E56" s="1">
        <v>1838</v>
      </c>
      <c r="F56" s="1">
        <v>1285.5</v>
      </c>
    </row>
    <row r="57" spans="5:6" hidden="1" x14ac:dyDescent="0.2">
      <c r="E57" s="1">
        <v>992.5</v>
      </c>
      <c r="F57" s="1">
        <v>732.5</v>
      </c>
    </row>
    <row r="58" spans="5:6" hidden="1" x14ac:dyDescent="0.2">
      <c r="E58" s="1">
        <v>683.5</v>
      </c>
      <c r="F58" s="1">
        <v>559.5</v>
      </c>
    </row>
    <row r="59" spans="5:6" hidden="1" x14ac:dyDescent="0.2">
      <c r="E59" s="1">
        <v>964</v>
      </c>
      <c r="F59" s="1">
        <v>709.5</v>
      </c>
    </row>
    <row r="60" spans="5:6" hidden="1" x14ac:dyDescent="0.2">
      <c r="E60" s="1">
        <v>992.5</v>
      </c>
      <c r="F60" s="1">
        <v>732.5</v>
      </c>
    </row>
    <row r="61" spans="5:6" hidden="1" x14ac:dyDescent="0.2">
      <c r="E61" s="1">
        <v>1020</v>
      </c>
      <c r="F61" s="1">
        <v>748</v>
      </c>
    </row>
    <row r="62" spans="5:6" hidden="1" x14ac:dyDescent="0.2">
      <c r="E62" s="1">
        <v>834.5</v>
      </c>
      <c r="F62" s="1">
        <v>628</v>
      </c>
    </row>
    <row r="63" spans="5:6" hidden="1" x14ac:dyDescent="0.2">
      <c r="E63" s="1">
        <v>663</v>
      </c>
      <c r="F63" s="1">
        <v>547.5</v>
      </c>
    </row>
    <row r="64" spans="5:6" hidden="1" x14ac:dyDescent="0.2">
      <c r="E64" s="1">
        <v>964</v>
      </c>
      <c r="F64" s="1">
        <v>709.5</v>
      </c>
    </row>
    <row r="65" spans="5:6" hidden="1" x14ac:dyDescent="0.2">
      <c r="E65" s="1">
        <v>792.5</v>
      </c>
      <c r="F65" s="1">
        <v>613.5</v>
      </c>
    </row>
    <row r="66" spans="5:6" hidden="1" x14ac:dyDescent="0.2">
      <c r="E66" s="1">
        <v>606.5</v>
      </c>
      <c r="F66" s="1">
        <v>509.5</v>
      </c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5" x14ac:dyDescent="0.2">
      <c r="C97" s="1"/>
      <c r="D97" s="1"/>
    </row>
    <row r="98" spans="3:5" x14ac:dyDescent="0.2">
      <c r="C98" s="1"/>
      <c r="D98" s="1"/>
    </row>
    <row r="99" spans="3:5" x14ac:dyDescent="0.2">
      <c r="C99" s="1"/>
      <c r="D99" s="1"/>
    </row>
    <row r="100" spans="3:5" x14ac:dyDescent="0.2">
      <c r="C100" s="1"/>
      <c r="D100" s="1"/>
    </row>
    <row r="101" spans="3:5" x14ac:dyDescent="0.2">
      <c r="C101" s="1"/>
      <c r="D101" s="1"/>
    </row>
    <row r="102" spans="3:5" x14ac:dyDescent="0.2">
      <c r="C102" s="1"/>
      <c r="D102" s="1"/>
    </row>
    <row r="103" spans="3:5" x14ac:dyDescent="0.2">
      <c r="C103" s="1"/>
      <c r="D103" s="1"/>
    </row>
    <row r="104" spans="3:5" x14ac:dyDescent="0.2">
      <c r="C104" s="1"/>
      <c r="D104" s="1"/>
    </row>
    <row r="105" spans="3:5" x14ac:dyDescent="0.2">
      <c r="C105" s="1"/>
      <c r="D105" s="1"/>
    </row>
    <row r="106" spans="3:5" x14ac:dyDescent="0.2">
      <c r="C106" s="1"/>
      <c r="D106" s="1"/>
    </row>
    <row r="107" spans="3:5" x14ac:dyDescent="0.2">
      <c r="C107" s="1"/>
      <c r="D107" s="1"/>
      <c r="E107" s="1" t="s">
        <v>78</v>
      </c>
    </row>
    <row r="108" spans="3:5" x14ac:dyDescent="0.2">
      <c r="C108" s="1"/>
      <c r="D108" s="1"/>
    </row>
    <row r="109" spans="3:5" x14ac:dyDescent="0.2">
      <c r="C109" s="1"/>
      <c r="D109" s="1"/>
    </row>
  </sheetData>
  <mergeCells count="4">
    <mergeCell ref="E1:I1"/>
    <mergeCell ref="E2:I2"/>
    <mergeCell ref="E3:I3"/>
    <mergeCell ref="E4:I4"/>
  </mergeCells>
  <conditionalFormatting sqref="L8:XFD13 A5:D6 B1:D4 A38:H44 A8:I13 A34:A36 C34:E36 J35 A71:F88 L34:XFD36 C32:E32 I34:K34 D29 E107 A93:B109 A49:D66 C14:D28 I36:K36 R14:XFD32 I14:I30 B32:B36 A7:XFD7 K1:XFD6 A45:XFD48 K38:XFD44 A37:XFD37 A67:XFD70 H50:XFD66 I71:XFD88 A89:XFD92 A110:XFD1048576 F93:XFD109 G49:XFD49 A14:A32">
    <cfRule type="cellIs" dxfId="21" priority="104" operator="lessThan">
      <formula>0</formula>
    </cfRule>
  </conditionalFormatting>
  <conditionalFormatting sqref="E1 J1">
    <cfRule type="cellIs" dxfId="20" priority="103" operator="lessThan">
      <formula>0</formula>
    </cfRule>
  </conditionalFormatting>
  <conditionalFormatting sqref="E5:J6">
    <cfRule type="cellIs" dxfId="19" priority="102" operator="lessThan">
      <formula>0</formula>
    </cfRule>
  </conditionalFormatting>
  <conditionalFormatting sqref="G50:G66">
    <cfRule type="cellIs" dxfId="18" priority="86" operator="lessThan">
      <formula>0</formula>
    </cfRule>
  </conditionalFormatting>
  <conditionalFormatting sqref="I38:J44">
    <cfRule type="cellIs" dxfId="17" priority="96" operator="lessThan">
      <formula>0</formula>
    </cfRule>
  </conditionalFormatting>
  <conditionalFormatting sqref="I32">
    <cfRule type="cellIs" dxfId="16" priority="85" operator="lessThan">
      <formula>0</formula>
    </cfRule>
  </conditionalFormatting>
  <conditionalFormatting sqref="J32">
    <cfRule type="cellIs" dxfId="15" priority="84" operator="lessThan">
      <formula>0</formula>
    </cfRule>
  </conditionalFormatting>
  <conditionalFormatting sqref="I35">
    <cfRule type="cellIs" dxfId="14" priority="72" operator="lessThan">
      <formula>0</formula>
    </cfRule>
  </conditionalFormatting>
  <conditionalFormatting sqref="G71:H88">
    <cfRule type="cellIs" dxfId="13" priority="66" operator="lessThan">
      <formula>0</formula>
    </cfRule>
  </conditionalFormatting>
  <conditionalFormatting sqref="C14:C15 D27 C28:D28">
    <cfRule type="cellIs" dxfId="12" priority="46" operator="lessThan">
      <formula>0</formula>
    </cfRule>
  </conditionalFormatting>
  <conditionalFormatting sqref="E49:F66">
    <cfRule type="cellIs" dxfId="11" priority="37" operator="lessThan">
      <formula>0</formula>
    </cfRule>
  </conditionalFormatting>
  <conditionalFormatting sqref="C30:D30">
    <cfRule type="cellIs" dxfId="10" priority="25" operator="lessThan">
      <formula>0</formula>
    </cfRule>
  </conditionalFormatting>
  <conditionalFormatting sqref="K32">
    <cfRule type="cellIs" dxfId="9" priority="20" operator="lessThan">
      <formula>0</formula>
    </cfRule>
  </conditionalFormatting>
  <conditionalFormatting sqref="K35">
    <cfRule type="cellIs" dxfId="8" priority="18" operator="lessThan">
      <formula>0</formula>
    </cfRule>
  </conditionalFormatting>
  <conditionalFormatting sqref="J2:J4">
    <cfRule type="cellIs" dxfId="7" priority="11" operator="lessThan">
      <formula>0</formula>
    </cfRule>
  </conditionalFormatting>
  <conditionalFormatting sqref="I31 C31:D31">
    <cfRule type="cellIs" dxfId="6" priority="10" operator="lessThan">
      <formula>0</formula>
    </cfRule>
  </conditionalFormatting>
  <conditionalFormatting sqref="E14:E31">
    <cfRule type="cellIs" dxfId="5" priority="6" operator="lessThan">
      <formula>0</formula>
    </cfRule>
  </conditionalFormatting>
  <conditionalFormatting sqref="B14:B31">
    <cfRule type="cellIs" dxfId="4" priority="5" operator="lessThan">
      <formula>0</formula>
    </cfRule>
  </conditionalFormatting>
  <conditionalFormatting sqref="F14:F36">
    <cfRule type="cellIs" dxfId="3" priority="4" operator="lessThan">
      <formula>0</formula>
    </cfRule>
  </conditionalFormatting>
  <conditionalFormatting sqref="G14:G36">
    <cfRule type="cellIs" dxfId="2" priority="3" operator="lessThan">
      <formula>0</formula>
    </cfRule>
  </conditionalFormatting>
  <conditionalFormatting sqref="H14:H36">
    <cfRule type="cellIs" dxfId="1" priority="2" operator="lessThan">
      <formula>0</formula>
    </cfRule>
  </conditionalFormatting>
  <conditionalFormatting sqref="E2:E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79C68-6899-4347-AC8F-A82583A5E32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3005-EC6D-4A75-B44E-E2E3708A9C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 González Solórzano</dc:creator>
  <cp:lastModifiedBy>Ana María de la luz García Calleja</cp:lastModifiedBy>
  <dcterms:created xsi:type="dcterms:W3CDTF">2025-01-28T15:21:06Z</dcterms:created>
  <dcterms:modified xsi:type="dcterms:W3CDTF">2025-06-03T16:42:38Z</dcterms:modified>
</cp:coreProperties>
</file>